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480" yWindow="45" windowWidth="14880" windowHeight="7470" tabRatio="774"/>
  </bookViews>
  <sheets>
    <sheet name="نرم بندی ورودی 99" sheetId="17" r:id="rId1"/>
    <sheet name="ترم بندی 96 به بعد" sheetId="13" r:id="rId2"/>
  </sheets>
  <calcPr calcId="162913"/>
</workbook>
</file>

<file path=xl/calcChain.xml><?xml version="1.0" encoding="utf-8"?>
<calcChain xmlns="http://schemas.openxmlformats.org/spreadsheetml/2006/main">
  <c r="Z3" i="17" l="1"/>
  <c r="Z4" i="17"/>
  <c r="Z2" i="17"/>
  <c r="U10" i="17"/>
  <c r="X22" i="17"/>
  <c r="U22" i="17"/>
  <c r="R22" i="17"/>
  <c r="O22" i="17"/>
  <c r="L22" i="17"/>
  <c r="I22" i="17"/>
  <c r="F22" i="17"/>
  <c r="C22" i="17"/>
  <c r="Z13" i="17"/>
  <c r="Z14" i="17"/>
  <c r="R10" i="17"/>
  <c r="Z15" i="17"/>
  <c r="O10" i="17"/>
  <c r="L10" i="17"/>
  <c r="I10" i="17"/>
  <c r="F10" i="17"/>
  <c r="X10" i="17" l="1"/>
  <c r="C10" i="17"/>
  <c r="Z5" i="17" l="1"/>
  <c r="Z16" i="17"/>
  <c r="N22" i="13" l="1"/>
  <c r="Q10" i="13"/>
  <c r="N10" i="13"/>
  <c r="K10" i="13" l="1"/>
  <c r="W22" i="13" l="1"/>
  <c r="T22" i="13"/>
  <c r="Q22" i="13"/>
  <c r="K22" i="13"/>
  <c r="H22" i="13"/>
  <c r="E22" i="13"/>
  <c r="B22" i="13"/>
  <c r="Z17" i="13"/>
  <c r="Z16" i="13"/>
  <c r="Z15" i="13"/>
  <c r="Z14" i="13"/>
  <c r="Z13" i="13"/>
  <c r="W10" i="13"/>
  <c r="T10" i="13"/>
  <c r="H10" i="13"/>
  <c r="E10" i="13"/>
  <c r="B10" i="13"/>
  <c r="Z6" i="13"/>
  <c r="Z5" i="13"/>
  <c r="Z4" i="13"/>
  <c r="Z3" i="13"/>
  <c r="Z2" i="13"/>
  <c r="X22" i="13" l="1"/>
  <c r="Z18" i="13"/>
  <c r="Z7" i="13"/>
  <c r="X10" i="13"/>
</calcChain>
</file>

<file path=xl/sharedStrings.xml><?xml version="1.0" encoding="utf-8"?>
<sst xmlns="http://schemas.openxmlformats.org/spreadsheetml/2006/main" count="332" uniqueCount="66">
  <si>
    <t>نقشه کشی صنعتی</t>
  </si>
  <si>
    <t>مبانی مهندسی برق</t>
  </si>
  <si>
    <t>پدیده های انتقال</t>
  </si>
  <si>
    <t>شیمی مواد</t>
  </si>
  <si>
    <t>کارگاه عمومی</t>
  </si>
  <si>
    <t>کارآموزی</t>
  </si>
  <si>
    <t>ترم اول</t>
  </si>
  <si>
    <t>ترم دوم</t>
  </si>
  <si>
    <t>ترم سوم</t>
  </si>
  <si>
    <t>ترم چهارم</t>
  </si>
  <si>
    <t>ریاضی 1</t>
  </si>
  <si>
    <t>ریاضی 2</t>
  </si>
  <si>
    <t>معادلات دیفرانسیل</t>
  </si>
  <si>
    <t>ریاضی مهندسی</t>
  </si>
  <si>
    <t>فیزیک 1</t>
  </si>
  <si>
    <t>فیزیک 2</t>
  </si>
  <si>
    <t>مبانی برنامه سازی</t>
  </si>
  <si>
    <t>محاسبات عددی</t>
  </si>
  <si>
    <t>شیمی عمومی</t>
  </si>
  <si>
    <t>آز فیزیک 1</t>
  </si>
  <si>
    <t>آز فیزیک 2</t>
  </si>
  <si>
    <t>آز شیمی عمومی</t>
  </si>
  <si>
    <t>متالورژی فیزیکی 1</t>
  </si>
  <si>
    <t>ادبیات فارسی</t>
  </si>
  <si>
    <t>عمومی</t>
  </si>
  <si>
    <t>تربیت بدنی 1</t>
  </si>
  <si>
    <t>جمع واحد</t>
  </si>
  <si>
    <t>واحد</t>
  </si>
  <si>
    <t>ترم پنجم</t>
  </si>
  <si>
    <t>ترم ششم</t>
  </si>
  <si>
    <t>ترم هفتم</t>
  </si>
  <si>
    <t>ترم هشتم</t>
  </si>
  <si>
    <t>آز متالوگرافی</t>
  </si>
  <si>
    <t>شیمی فیزیک</t>
  </si>
  <si>
    <t>استاتیک</t>
  </si>
  <si>
    <t>متالورژی فیزیکی 2</t>
  </si>
  <si>
    <t>فیزیک مواد</t>
  </si>
  <si>
    <t xml:space="preserve">ترمودینامیک مواد </t>
  </si>
  <si>
    <t>تابستان</t>
  </si>
  <si>
    <t>الکتروشیمی و خوردگی</t>
  </si>
  <si>
    <t>بلورشناسی و پراش</t>
  </si>
  <si>
    <t>آشنایی با مهندسی مواد</t>
  </si>
  <si>
    <t>خواص مکانیکی 1</t>
  </si>
  <si>
    <t>سینتیک مواد</t>
  </si>
  <si>
    <t>انجماد فلزات</t>
  </si>
  <si>
    <t>پروژه کارشناسی</t>
  </si>
  <si>
    <t>آنالیز مواد</t>
  </si>
  <si>
    <t>تخصصی-انتخابی</t>
  </si>
  <si>
    <t>مقاومت مصالح</t>
  </si>
  <si>
    <t>اصول تولید فلزات</t>
  </si>
  <si>
    <t>آز خواص مکانیکی</t>
  </si>
  <si>
    <t>آشنایی فرایندهای ساخت</t>
  </si>
  <si>
    <t>اختیاری بسته</t>
  </si>
  <si>
    <t>زبان 1</t>
  </si>
  <si>
    <t>زبان 2</t>
  </si>
  <si>
    <t>تربیت بدنی2</t>
  </si>
  <si>
    <t>تخصصی</t>
  </si>
  <si>
    <t>اختیاری</t>
  </si>
  <si>
    <t>پایه</t>
  </si>
  <si>
    <t>اصلی</t>
  </si>
  <si>
    <t>گروه 1 - مشاور دکتر فرزادی</t>
  </si>
  <si>
    <t>گروه 2 - مشاور دکتر رنجبر</t>
  </si>
  <si>
    <t>برنامه نویسی کامپیوتر</t>
  </si>
  <si>
    <t>تربیت بدنی1</t>
  </si>
  <si>
    <t>بلورشناسی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</si>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</sst>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1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Fill="1"/>
    <xf numFmtId="0" fontId="3" fillId="3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1" fillId="2" borderId="0" xfId="0" applyFont="1" applyFill="1"/>
    <xf numFmtId="0" fontId="0" fillId="0" borderId="0" xfId="0" applyFill="1"/>
    <xf numFmtId="0" fontId="3" fillId="7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0" xfId="0" applyBorder="1" applyAlignment="1">
      <alignment horizontal="center" vertical="center" textRotation="90" wrapText="1"/>
    </xf>
    <xf numFmtId="0" fontId="5" fillId="3" borderId="0" xfId="0" applyFont="1" applyFill="1"/>
    <xf numFmtId="0" fontId="0" fillId="0" borderId="4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rightToLeft="1" tabSelected="1" zoomScale="90" zoomScaleNormal="90" workbookViewId="0">
      <selection activeCell="L22" sqref="L22"/>
    </sheetView>
  </sheetViews>
  <sheetFormatPr defaultRowHeight="15" x14ac:dyDescent="0.25"/>
  <cols>
    <col min="1" max="1" width="5.28515625" customWidth="1"/>
    <col min="2" max="2" width="18.140625" bestFit="1" customWidth="1"/>
    <col min="3" max="3" width="4.28515625" bestFit="1" customWidth="1"/>
    <col min="4" max="4" width="1.7109375" customWidth="1"/>
    <col min="5" max="5" width="14.7109375" bestFit="1" customWidth="1"/>
    <col min="6" max="6" width="4.28515625" bestFit="1" customWidth="1"/>
    <col min="7" max="7" width="1.85546875" customWidth="1"/>
    <col min="8" max="8" width="15.7109375" bestFit="1" customWidth="1"/>
    <col min="9" max="9" width="4.28515625" bestFit="1" customWidth="1"/>
    <col min="10" max="10" width="2.140625" customWidth="1"/>
    <col min="11" max="11" width="14.7109375" bestFit="1" customWidth="1"/>
    <col min="12" max="12" width="4.28515625" bestFit="1" customWidth="1"/>
    <col min="13" max="13" width="2.5703125" customWidth="1"/>
    <col min="14" max="14" width="19.42578125" bestFit="1" customWidth="1"/>
    <col min="15" max="15" width="4.28515625" bestFit="1" customWidth="1"/>
    <col min="16" max="16" width="1.85546875" customWidth="1"/>
    <col min="17" max="17" width="19.42578125" bestFit="1" customWidth="1"/>
    <col min="18" max="18" width="4.28515625" bestFit="1" customWidth="1"/>
    <col min="19" max="19" width="7.42578125" bestFit="1" customWidth="1"/>
    <col min="20" max="20" width="17.85546875" bestFit="1" customWidth="1"/>
    <col min="21" max="21" width="4.28515625" bestFit="1" customWidth="1"/>
    <col min="22" max="22" width="1.5703125" customWidth="1"/>
    <col min="23" max="23" width="13.140625" bestFit="1" customWidth="1"/>
    <col min="24" max="24" width="4.28515625" bestFit="1" customWidth="1"/>
    <col min="25" max="25" width="7.42578125" bestFit="1" customWidth="1"/>
    <col min="26" max="26" width="5.140625" bestFit="1" customWidth="1"/>
  </cols>
  <sheetData>
    <row r="1" spans="1:26" ht="21" x14ac:dyDescent="0.25">
      <c r="B1" s="1" t="s">
        <v>6</v>
      </c>
      <c r="C1" s="2" t="s">
        <v>27</v>
      </c>
      <c r="D1" s="3"/>
      <c r="E1" s="1" t="s">
        <v>7</v>
      </c>
      <c r="F1" s="2" t="s">
        <v>27</v>
      </c>
      <c r="G1" s="3"/>
      <c r="H1" s="1" t="s">
        <v>8</v>
      </c>
      <c r="I1" s="2" t="s">
        <v>27</v>
      </c>
      <c r="J1" s="3"/>
      <c r="K1" s="1" t="s">
        <v>9</v>
      </c>
      <c r="L1" s="2" t="s">
        <v>27</v>
      </c>
      <c r="N1" s="1" t="s">
        <v>28</v>
      </c>
      <c r="O1" s="2" t="s">
        <v>27</v>
      </c>
      <c r="Q1" s="1" t="s">
        <v>29</v>
      </c>
      <c r="R1" s="2" t="s">
        <v>27</v>
      </c>
      <c r="S1" s="15" t="s">
        <v>38</v>
      </c>
      <c r="T1" s="1" t="s">
        <v>30</v>
      </c>
      <c r="U1" s="2" t="s">
        <v>27</v>
      </c>
      <c r="W1" s="1" t="s">
        <v>31</v>
      </c>
      <c r="X1" s="2" t="s">
        <v>27</v>
      </c>
    </row>
    <row r="2" spans="1:26" ht="21" x14ac:dyDescent="0.5">
      <c r="A2" s="21" t="s">
        <v>60</v>
      </c>
      <c r="B2" s="4" t="s">
        <v>10</v>
      </c>
      <c r="C2" s="5">
        <v>3</v>
      </c>
      <c r="D2" s="3"/>
      <c r="E2" s="4" t="s">
        <v>11</v>
      </c>
      <c r="F2" s="5">
        <v>3</v>
      </c>
      <c r="G2" s="3"/>
      <c r="H2" s="4" t="s">
        <v>12</v>
      </c>
      <c r="I2" s="5">
        <v>3</v>
      </c>
      <c r="J2" s="3"/>
      <c r="K2" s="4" t="s">
        <v>13</v>
      </c>
      <c r="L2" s="5">
        <v>3</v>
      </c>
      <c r="N2" s="4" t="s">
        <v>17</v>
      </c>
      <c r="O2" s="5">
        <v>2</v>
      </c>
      <c r="Q2" s="16" t="s">
        <v>51</v>
      </c>
      <c r="R2" s="5">
        <v>3</v>
      </c>
      <c r="T2" s="4" t="s">
        <v>4</v>
      </c>
      <c r="U2" s="5">
        <v>1</v>
      </c>
      <c r="W2" s="14" t="s">
        <v>52</v>
      </c>
      <c r="X2" s="5">
        <v>10</v>
      </c>
      <c r="Y2" s="20" t="s">
        <v>24</v>
      </c>
      <c r="Z2" s="20">
        <f>U9+R9+O8+O9+L9+L8+I9+I8+F9+F8+C9</f>
        <v>20</v>
      </c>
    </row>
    <row r="3" spans="1:26" ht="21" x14ac:dyDescent="0.5">
      <c r="A3" s="21"/>
      <c r="B3" s="4" t="s">
        <v>14</v>
      </c>
      <c r="C3" s="5">
        <v>3</v>
      </c>
      <c r="D3" s="3"/>
      <c r="E3" s="4" t="s">
        <v>15</v>
      </c>
      <c r="F3" s="5">
        <v>3</v>
      </c>
      <c r="G3" s="3"/>
      <c r="H3" s="4" t="s">
        <v>20</v>
      </c>
      <c r="I3" s="5">
        <v>1</v>
      </c>
      <c r="J3" s="3"/>
      <c r="K3" s="4" t="s">
        <v>21</v>
      </c>
      <c r="L3" s="5">
        <v>1</v>
      </c>
      <c r="M3" s="5"/>
      <c r="N3" s="16" t="s">
        <v>49</v>
      </c>
      <c r="O3" s="5">
        <v>3</v>
      </c>
      <c r="Q3" s="16" t="s">
        <v>47</v>
      </c>
      <c r="R3" s="5">
        <v>4</v>
      </c>
      <c r="T3" s="8" t="s">
        <v>45</v>
      </c>
      <c r="U3" s="5">
        <v>3</v>
      </c>
      <c r="W3" s="16" t="s">
        <v>47</v>
      </c>
      <c r="X3" s="5">
        <v>6</v>
      </c>
      <c r="Y3" s="20" t="s">
        <v>56</v>
      </c>
      <c r="Z3" s="20">
        <f>X3+U4+R3+R2+O3</f>
        <v>20</v>
      </c>
    </row>
    <row r="4" spans="1:26" ht="21" x14ac:dyDescent="0.5">
      <c r="A4" s="21"/>
      <c r="B4" s="4" t="s">
        <v>18</v>
      </c>
      <c r="C4" s="5">
        <v>3</v>
      </c>
      <c r="D4" s="3"/>
      <c r="E4" s="4" t="s">
        <v>19</v>
      </c>
      <c r="F4" s="5">
        <v>1</v>
      </c>
      <c r="G4" s="3"/>
      <c r="H4" s="4" t="s">
        <v>62</v>
      </c>
      <c r="I4" s="5">
        <v>3</v>
      </c>
      <c r="J4" s="3"/>
      <c r="K4" s="8" t="s">
        <v>3</v>
      </c>
      <c r="L4" s="5">
        <v>3</v>
      </c>
      <c r="N4" s="8" t="s">
        <v>1</v>
      </c>
      <c r="O4" s="5">
        <v>3</v>
      </c>
      <c r="Q4" s="8" t="s">
        <v>50</v>
      </c>
      <c r="R4" s="5">
        <v>1</v>
      </c>
      <c r="T4" s="16" t="s">
        <v>47</v>
      </c>
      <c r="U4" s="5">
        <v>4</v>
      </c>
      <c r="W4" s="7"/>
      <c r="X4" s="5"/>
      <c r="Y4" s="20" t="s">
        <v>57</v>
      </c>
      <c r="Z4" s="20">
        <f>X2+U5</f>
        <v>15</v>
      </c>
    </row>
    <row r="5" spans="1:26" ht="21" x14ac:dyDescent="0.5">
      <c r="A5" s="21"/>
      <c r="B5" s="8" t="s">
        <v>41</v>
      </c>
      <c r="C5" s="5">
        <v>1</v>
      </c>
      <c r="D5" s="3"/>
      <c r="E5" s="4" t="s">
        <v>0</v>
      </c>
      <c r="F5" s="5">
        <v>2</v>
      </c>
      <c r="G5" s="3"/>
      <c r="H5" s="8" t="s">
        <v>2</v>
      </c>
      <c r="I5" s="5">
        <v>3</v>
      </c>
      <c r="J5" s="3"/>
      <c r="K5" s="8" t="s">
        <v>22</v>
      </c>
      <c r="L5" s="5">
        <v>3</v>
      </c>
      <c r="N5" s="8" t="s">
        <v>42</v>
      </c>
      <c r="O5" s="5">
        <v>3</v>
      </c>
      <c r="Q5" s="8" t="s">
        <v>43</v>
      </c>
      <c r="R5" s="5">
        <v>3</v>
      </c>
      <c r="T5" s="14" t="s">
        <v>52</v>
      </c>
      <c r="U5" s="5">
        <v>5</v>
      </c>
      <c r="W5" s="7"/>
      <c r="X5" s="5"/>
      <c r="Y5" s="20" t="s">
        <v>65</v>
      </c>
      <c r="Z5" s="20">
        <f>X10+U10+R10+O10+L10+I10+F10+C10+S10</f>
        <v>140</v>
      </c>
    </row>
    <row r="6" spans="1:26" ht="21" x14ac:dyDescent="0.25">
      <c r="A6" s="21"/>
      <c r="B6" s="18"/>
      <c r="C6" s="18"/>
      <c r="D6" s="3"/>
      <c r="E6" s="8" t="s">
        <v>34</v>
      </c>
      <c r="F6" s="5">
        <v>3</v>
      </c>
      <c r="G6" s="3"/>
      <c r="H6" s="8" t="s">
        <v>33</v>
      </c>
      <c r="I6" s="5">
        <v>3</v>
      </c>
      <c r="J6" s="3"/>
      <c r="K6" s="8" t="s">
        <v>37</v>
      </c>
      <c r="L6" s="5">
        <v>3</v>
      </c>
      <c r="N6" s="8" t="s">
        <v>35</v>
      </c>
      <c r="O6" s="5">
        <v>2</v>
      </c>
      <c r="Q6" s="8" t="s">
        <v>44</v>
      </c>
      <c r="R6" s="5">
        <v>2</v>
      </c>
      <c r="T6" s="8" t="s">
        <v>46</v>
      </c>
      <c r="U6" s="5">
        <v>3</v>
      </c>
      <c r="W6" s="7"/>
      <c r="X6" s="5"/>
    </row>
    <row r="7" spans="1:26" ht="21" x14ac:dyDescent="0.25">
      <c r="A7" s="21"/>
      <c r="B7" s="18"/>
      <c r="C7" s="18"/>
      <c r="D7" s="3"/>
      <c r="E7" s="8" t="s">
        <v>64</v>
      </c>
      <c r="F7" s="5">
        <v>3</v>
      </c>
      <c r="G7" s="3"/>
      <c r="H7" s="8" t="s">
        <v>48</v>
      </c>
      <c r="I7" s="5">
        <v>3</v>
      </c>
      <c r="J7" s="3"/>
      <c r="K7" s="8" t="s">
        <v>36</v>
      </c>
      <c r="L7" s="5">
        <v>2</v>
      </c>
      <c r="N7" s="8" t="s">
        <v>32</v>
      </c>
      <c r="O7" s="5">
        <v>1</v>
      </c>
      <c r="Q7" s="8" t="s">
        <v>39</v>
      </c>
      <c r="R7" s="11">
        <v>3</v>
      </c>
      <c r="T7" s="7"/>
      <c r="U7" s="5"/>
      <c r="W7" s="7"/>
      <c r="X7" s="5"/>
    </row>
    <row r="8" spans="1:26" ht="21" x14ac:dyDescent="0.25">
      <c r="A8" s="21"/>
      <c r="B8" s="18"/>
      <c r="C8" s="18"/>
      <c r="D8" s="3"/>
      <c r="E8" s="9" t="s">
        <v>23</v>
      </c>
      <c r="F8" s="5">
        <v>3</v>
      </c>
      <c r="G8" s="3"/>
      <c r="H8" s="9" t="s">
        <v>24</v>
      </c>
      <c r="I8" s="5">
        <v>2</v>
      </c>
      <c r="J8" s="3"/>
      <c r="K8" s="9" t="s">
        <v>24</v>
      </c>
      <c r="L8" s="6">
        <v>2</v>
      </c>
      <c r="N8" s="9" t="s">
        <v>24</v>
      </c>
      <c r="O8" s="6">
        <v>2</v>
      </c>
      <c r="Q8" s="8"/>
      <c r="R8" s="11"/>
      <c r="T8" s="7"/>
      <c r="U8" s="5"/>
      <c r="W8" s="7"/>
      <c r="X8" s="11"/>
    </row>
    <row r="9" spans="1:26" ht="21" x14ac:dyDescent="0.45">
      <c r="A9" s="21"/>
      <c r="B9" s="9" t="s">
        <v>24</v>
      </c>
      <c r="C9" s="5">
        <v>2</v>
      </c>
      <c r="D9" s="3"/>
      <c r="E9" s="9" t="s">
        <v>53</v>
      </c>
      <c r="F9" s="6">
        <v>1</v>
      </c>
      <c r="G9" s="3"/>
      <c r="H9" s="9" t="s">
        <v>25</v>
      </c>
      <c r="I9" s="5">
        <v>1</v>
      </c>
      <c r="J9" s="3"/>
      <c r="K9" s="9" t="s">
        <v>55</v>
      </c>
      <c r="L9" s="6">
        <v>1</v>
      </c>
      <c r="N9" s="9" t="s">
        <v>54</v>
      </c>
      <c r="O9" s="11">
        <v>2</v>
      </c>
      <c r="Q9" s="9" t="s">
        <v>24</v>
      </c>
      <c r="R9" s="5">
        <v>2</v>
      </c>
      <c r="S9" s="12" t="s">
        <v>5</v>
      </c>
      <c r="T9" s="9" t="s">
        <v>24</v>
      </c>
      <c r="U9" s="11">
        <v>2</v>
      </c>
      <c r="W9" s="10"/>
      <c r="X9" s="10"/>
    </row>
    <row r="10" spans="1:26" ht="21" x14ac:dyDescent="0.25">
      <c r="B10" s="7" t="s">
        <v>26</v>
      </c>
      <c r="C10" s="5">
        <f>SUM(C2:C9)</f>
        <v>12</v>
      </c>
      <c r="D10" s="3"/>
      <c r="E10" s="7" t="s">
        <v>26</v>
      </c>
      <c r="F10" s="5">
        <f>SUM(F2:F9)</f>
        <v>19</v>
      </c>
      <c r="G10" s="3"/>
      <c r="H10" s="7" t="s">
        <v>26</v>
      </c>
      <c r="I10" s="5">
        <f>SUM(I2:I9)</f>
        <v>19</v>
      </c>
      <c r="J10" s="3"/>
      <c r="K10" s="7" t="s">
        <v>26</v>
      </c>
      <c r="L10" s="5">
        <f>SUM(L2:L9)</f>
        <v>18</v>
      </c>
      <c r="N10" s="7" t="s">
        <v>26</v>
      </c>
      <c r="O10" s="5">
        <f>SUM(O2:O9)</f>
        <v>18</v>
      </c>
      <c r="Q10" s="7" t="s">
        <v>26</v>
      </c>
      <c r="R10" s="5">
        <f>SUM(R2:R9)</f>
        <v>18</v>
      </c>
      <c r="S10" s="5">
        <v>2</v>
      </c>
      <c r="T10" s="7" t="s">
        <v>26</v>
      </c>
      <c r="U10" s="5">
        <f>SUM(U2:U9)</f>
        <v>18</v>
      </c>
      <c r="W10" s="7" t="s">
        <v>26</v>
      </c>
      <c r="X10" s="5">
        <f>SUM(X2:X8)</f>
        <v>16</v>
      </c>
    </row>
    <row r="11" spans="1:26" ht="15.7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</row>
    <row r="12" spans="1:26" ht="21" x14ac:dyDescent="0.25">
      <c r="B12" s="1" t="s">
        <v>6</v>
      </c>
      <c r="C12" s="2" t="s">
        <v>27</v>
      </c>
      <c r="D12" s="3"/>
      <c r="E12" s="1" t="s">
        <v>7</v>
      </c>
      <c r="F12" s="2" t="s">
        <v>27</v>
      </c>
      <c r="G12" s="3"/>
      <c r="H12" s="1" t="s">
        <v>8</v>
      </c>
      <c r="I12" s="2" t="s">
        <v>27</v>
      </c>
      <c r="J12" s="3"/>
      <c r="K12" s="1" t="s">
        <v>9</v>
      </c>
      <c r="L12" s="2" t="s">
        <v>27</v>
      </c>
      <c r="N12" s="1" t="s">
        <v>28</v>
      </c>
      <c r="O12" s="2" t="s">
        <v>27</v>
      </c>
      <c r="Q12" s="1" t="s">
        <v>29</v>
      </c>
      <c r="R12" s="2" t="s">
        <v>27</v>
      </c>
      <c r="S12" s="15" t="s">
        <v>38</v>
      </c>
      <c r="T12" s="1" t="s">
        <v>30</v>
      </c>
      <c r="U12" s="2" t="s">
        <v>27</v>
      </c>
      <c r="W12" s="1" t="s">
        <v>31</v>
      </c>
      <c r="X12" s="2" t="s">
        <v>27</v>
      </c>
    </row>
    <row r="13" spans="1:26" ht="21" x14ac:dyDescent="0.5">
      <c r="A13" s="21" t="s">
        <v>61</v>
      </c>
      <c r="B13" s="4" t="s">
        <v>10</v>
      </c>
      <c r="C13" s="5">
        <v>3</v>
      </c>
      <c r="D13" s="3"/>
      <c r="E13" s="4" t="s">
        <v>11</v>
      </c>
      <c r="F13" s="5">
        <v>3</v>
      </c>
      <c r="G13" s="3"/>
      <c r="H13" s="4" t="s">
        <v>12</v>
      </c>
      <c r="I13" s="5">
        <v>3</v>
      </c>
      <c r="J13" s="3"/>
      <c r="K13" s="4" t="s">
        <v>13</v>
      </c>
      <c r="L13" s="5">
        <v>3</v>
      </c>
      <c r="N13" s="4" t="s">
        <v>21</v>
      </c>
      <c r="O13" s="5">
        <v>1</v>
      </c>
      <c r="Q13" s="4" t="s">
        <v>4</v>
      </c>
      <c r="R13" s="5">
        <v>1</v>
      </c>
      <c r="T13" s="8" t="s">
        <v>45</v>
      </c>
      <c r="U13" s="5">
        <v>3</v>
      </c>
      <c r="W13" s="14" t="s">
        <v>52</v>
      </c>
      <c r="X13" s="5">
        <v>11</v>
      </c>
      <c r="Y13" s="20" t="s">
        <v>24</v>
      </c>
      <c r="Z13" s="20">
        <f>U21+R21+O20+O21+L21+L20+I20+I21+F21+F20+C21</f>
        <v>20</v>
      </c>
    </row>
    <row r="14" spans="1:26" ht="21" x14ac:dyDescent="0.5">
      <c r="A14" s="21"/>
      <c r="B14" s="4" t="s">
        <v>14</v>
      </c>
      <c r="C14" s="5">
        <v>3</v>
      </c>
      <c r="D14" s="3"/>
      <c r="E14" s="4" t="s">
        <v>15</v>
      </c>
      <c r="F14" s="5">
        <v>3</v>
      </c>
      <c r="G14" s="3"/>
      <c r="H14" s="4" t="s">
        <v>20</v>
      </c>
      <c r="I14" s="5">
        <v>1</v>
      </c>
      <c r="J14" s="3"/>
      <c r="K14" s="8" t="s">
        <v>2</v>
      </c>
      <c r="L14" s="5">
        <v>3</v>
      </c>
      <c r="N14" s="16" t="s">
        <v>51</v>
      </c>
      <c r="O14" s="5">
        <v>3</v>
      </c>
      <c r="Q14" s="4" t="s">
        <v>17</v>
      </c>
      <c r="R14" s="5">
        <v>2</v>
      </c>
      <c r="T14" s="14" t="s">
        <v>52</v>
      </c>
      <c r="U14" s="5">
        <v>4</v>
      </c>
      <c r="W14" s="16" t="s">
        <v>47</v>
      </c>
      <c r="X14" s="5">
        <v>5</v>
      </c>
      <c r="Y14" s="20" t="s">
        <v>56</v>
      </c>
      <c r="Z14" s="20">
        <f>X14+U15+R15+R16+O14</f>
        <v>20</v>
      </c>
    </row>
    <row r="15" spans="1:26" ht="21" x14ac:dyDescent="0.5">
      <c r="A15" s="21"/>
      <c r="B15" s="4" t="s">
        <v>18</v>
      </c>
      <c r="C15" s="5">
        <v>3</v>
      </c>
      <c r="D15" s="3"/>
      <c r="E15" s="4" t="s">
        <v>19</v>
      </c>
      <c r="F15" s="5">
        <v>1</v>
      </c>
      <c r="G15" s="3"/>
      <c r="H15" s="4" t="s">
        <v>62</v>
      </c>
      <c r="I15" s="5">
        <v>3</v>
      </c>
      <c r="J15" s="3"/>
      <c r="K15" s="8" t="s">
        <v>42</v>
      </c>
      <c r="L15" s="5">
        <v>3</v>
      </c>
      <c r="N15" s="8" t="s">
        <v>36</v>
      </c>
      <c r="O15" s="5">
        <v>2</v>
      </c>
      <c r="Q15" s="16" t="s">
        <v>49</v>
      </c>
      <c r="R15" s="5">
        <v>3</v>
      </c>
      <c r="T15" s="16" t="s">
        <v>47</v>
      </c>
      <c r="U15" s="5">
        <v>5</v>
      </c>
      <c r="W15" s="7"/>
      <c r="X15" s="11"/>
      <c r="Y15" s="20" t="s">
        <v>57</v>
      </c>
      <c r="Z15" s="20">
        <f>X13+U14</f>
        <v>15</v>
      </c>
    </row>
    <row r="16" spans="1:26" ht="21" x14ac:dyDescent="0.5">
      <c r="A16" s="21"/>
      <c r="B16" s="8" t="s">
        <v>41</v>
      </c>
      <c r="C16" s="5">
        <v>1</v>
      </c>
      <c r="D16" s="3"/>
      <c r="E16" s="4" t="s">
        <v>0</v>
      </c>
      <c r="F16" s="5">
        <v>2</v>
      </c>
      <c r="G16" s="3"/>
      <c r="H16" s="8" t="s">
        <v>3</v>
      </c>
      <c r="I16" s="5">
        <v>3</v>
      </c>
      <c r="J16" s="3"/>
      <c r="K16" s="8" t="s">
        <v>33</v>
      </c>
      <c r="L16" s="5">
        <v>3</v>
      </c>
      <c r="N16" s="8" t="s">
        <v>44</v>
      </c>
      <c r="O16" s="5">
        <v>2</v>
      </c>
      <c r="Q16" s="16" t="s">
        <v>47</v>
      </c>
      <c r="R16" s="5">
        <v>4</v>
      </c>
      <c r="T16" s="8" t="s">
        <v>39</v>
      </c>
      <c r="U16" s="5">
        <v>3</v>
      </c>
      <c r="W16" s="7"/>
      <c r="X16" s="5"/>
      <c r="Y16" s="20" t="s">
        <v>65</v>
      </c>
      <c r="Z16" s="20">
        <f>X22+U22+R22+O22+L22+I22+F22+C22+S22</f>
        <v>140</v>
      </c>
    </row>
    <row r="17" spans="1:24" ht="21" x14ac:dyDescent="0.25">
      <c r="A17" s="21"/>
      <c r="B17" s="18"/>
      <c r="C17" s="18"/>
      <c r="D17" s="3"/>
      <c r="E17" s="8" t="s">
        <v>34</v>
      </c>
      <c r="F17" s="5">
        <v>3</v>
      </c>
      <c r="G17" s="3"/>
      <c r="H17" s="8" t="s">
        <v>22</v>
      </c>
      <c r="I17" s="5">
        <v>3</v>
      </c>
      <c r="J17" s="3"/>
      <c r="K17" s="8" t="s">
        <v>35</v>
      </c>
      <c r="L17" s="5">
        <v>2</v>
      </c>
      <c r="N17" s="8" t="s">
        <v>37</v>
      </c>
      <c r="O17" s="5">
        <v>3</v>
      </c>
      <c r="Q17" s="8" t="s">
        <v>1</v>
      </c>
      <c r="R17" s="5">
        <v>3</v>
      </c>
      <c r="T17" s="7"/>
      <c r="U17" s="5"/>
      <c r="W17" s="7"/>
      <c r="X17" s="5"/>
    </row>
    <row r="18" spans="1:24" ht="21" x14ac:dyDescent="0.25">
      <c r="A18" s="21"/>
      <c r="B18" s="18"/>
      <c r="C18" s="18"/>
      <c r="D18" s="3"/>
      <c r="E18" s="8" t="s">
        <v>64</v>
      </c>
      <c r="F18" s="5">
        <v>3</v>
      </c>
      <c r="G18" s="3"/>
      <c r="H18" s="8" t="s">
        <v>48</v>
      </c>
      <c r="I18" s="5">
        <v>3</v>
      </c>
      <c r="J18" s="3"/>
      <c r="K18" s="8" t="s">
        <v>32</v>
      </c>
      <c r="L18" s="5">
        <v>1</v>
      </c>
      <c r="N18" s="8" t="s">
        <v>43</v>
      </c>
      <c r="O18" s="5">
        <v>3</v>
      </c>
      <c r="Q18" s="8" t="s">
        <v>46</v>
      </c>
      <c r="R18" s="5">
        <v>3</v>
      </c>
      <c r="T18" s="7"/>
      <c r="U18" s="5"/>
      <c r="W18" s="7"/>
      <c r="X18" s="5"/>
    </row>
    <row r="19" spans="1:24" ht="21" x14ac:dyDescent="0.25">
      <c r="A19" s="21"/>
      <c r="B19" s="18"/>
      <c r="C19" s="18"/>
      <c r="D19" s="3"/>
      <c r="E19" s="18"/>
      <c r="F19" s="18"/>
      <c r="G19" s="3"/>
      <c r="H19" s="7"/>
      <c r="I19" s="5"/>
      <c r="J19" s="3"/>
      <c r="K19" s="7"/>
      <c r="L19" s="5"/>
      <c r="N19" s="8" t="s">
        <v>50</v>
      </c>
      <c r="O19" s="5">
        <v>1</v>
      </c>
      <c r="Q19" s="7"/>
      <c r="R19" s="7"/>
      <c r="T19" s="7"/>
      <c r="U19" s="11"/>
      <c r="W19" s="7"/>
      <c r="X19" s="11"/>
    </row>
    <row r="20" spans="1:24" ht="21" x14ac:dyDescent="0.25">
      <c r="A20" s="21"/>
      <c r="B20" s="18"/>
      <c r="C20" s="5"/>
      <c r="D20" s="3"/>
      <c r="E20" s="9" t="s">
        <v>23</v>
      </c>
      <c r="F20" s="5">
        <v>3</v>
      </c>
      <c r="G20" s="3"/>
      <c r="H20" s="9" t="s">
        <v>24</v>
      </c>
      <c r="I20" s="5">
        <v>2</v>
      </c>
      <c r="J20" s="3"/>
      <c r="K20" s="9" t="s">
        <v>24</v>
      </c>
      <c r="L20" s="5">
        <v>2</v>
      </c>
      <c r="N20" s="9" t="s">
        <v>24</v>
      </c>
      <c r="O20" s="5">
        <v>2</v>
      </c>
      <c r="Q20" s="7"/>
      <c r="R20" s="7"/>
      <c r="T20" s="10"/>
      <c r="U20" s="10"/>
      <c r="W20" s="10"/>
      <c r="X20" s="10"/>
    </row>
    <row r="21" spans="1:24" ht="21" x14ac:dyDescent="0.45">
      <c r="A21" s="19"/>
      <c r="B21" s="9" t="s">
        <v>24</v>
      </c>
      <c r="C21" s="5">
        <v>2</v>
      </c>
      <c r="D21" s="3"/>
      <c r="E21" s="9" t="s">
        <v>53</v>
      </c>
      <c r="F21" s="6">
        <v>1</v>
      </c>
      <c r="G21" s="3"/>
      <c r="H21" s="9" t="s">
        <v>63</v>
      </c>
      <c r="I21" s="6">
        <v>1</v>
      </c>
      <c r="J21" s="3"/>
      <c r="K21" s="9" t="s">
        <v>54</v>
      </c>
      <c r="L21" s="6">
        <v>2</v>
      </c>
      <c r="N21" s="9" t="s">
        <v>55</v>
      </c>
      <c r="O21" s="11">
        <v>1</v>
      </c>
      <c r="Q21" s="9" t="s">
        <v>24</v>
      </c>
      <c r="R21" s="11">
        <v>2</v>
      </c>
      <c r="S21" s="12" t="s">
        <v>5</v>
      </c>
      <c r="T21" s="9" t="s">
        <v>24</v>
      </c>
      <c r="U21" s="11">
        <v>2</v>
      </c>
      <c r="W21" s="10"/>
      <c r="X21" s="10"/>
    </row>
    <row r="22" spans="1:24" ht="21" x14ac:dyDescent="0.25">
      <c r="B22" s="7" t="s">
        <v>26</v>
      </c>
      <c r="C22" s="5">
        <f>SUM(C13:C21)</f>
        <v>12</v>
      </c>
      <c r="D22" s="3"/>
      <c r="E22" s="7" t="s">
        <v>26</v>
      </c>
      <c r="F22" s="5">
        <f>SUM(F13:F21)</f>
        <v>19</v>
      </c>
      <c r="G22" s="3"/>
      <c r="H22" s="7" t="s">
        <v>26</v>
      </c>
      <c r="I22" s="5">
        <f>SUM(I13:I21)</f>
        <v>19</v>
      </c>
      <c r="J22" s="3"/>
      <c r="K22" s="7" t="s">
        <v>26</v>
      </c>
      <c r="L22" s="5">
        <f>SUM(L13:L21)</f>
        <v>19</v>
      </c>
      <c r="N22" s="7" t="s">
        <v>26</v>
      </c>
      <c r="O22" s="5">
        <f>SUM(O13:O21)</f>
        <v>18</v>
      </c>
      <c r="Q22" s="7" t="s">
        <v>26</v>
      </c>
      <c r="R22" s="5">
        <f>SUM(R13:R21)</f>
        <v>18</v>
      </c>
      <c r="S22" s="5">
        <v>2</v>
      </c>
      <c r="T22" s="7" t="s">
        <v>26</v>
      </c>
      <c r="U22" s="5">
        <f>SUM(U13:U21)</f>
        <v>17</v>
      </c>
      <c r="W22" s="7" t="s">
        <v>26</v>
      </c>
      <c r="X22" s="5">
        <f>SUM(X13:X21)</f>
        <v>16</v>
      </c>
    </row>
  </sheetData>
  <mergeCells count="2">
    <mergeCell ref="A2:A9"/>
    <mergeCell ref="A13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rightToLeft="1" zoomScale="90" zoomScaleNormal="90" workbookViewId="0">
      <selection activeCell="J3" sqref="J3:K3"/>
    </sheetView>
  </sheetViews>
  <sheetFormatPr defaultRowHeight="15" x14ac:dyDescent="0.25"/>
  <cols>
    <col min="1" max="1" width="18.140625" bestFit="1" customWidth="1"/>
    <col min="2" max="2" width="4.28515625" bestFit="1" customWidth="1"/>
    <col min="3" max="3" width="3.28515625" customWidth="1"/>
    <col min="4" max="4" width="14.7109375" bestFit="1" customWidth="1"/>
    <col min="5" max="5" width="4.28515625" bestFit="1" customWidth="1"/>
    <col min="6" max="6" width="3.42578125" customWidth="1"/>
    <col min="7" max="7" width="14.7109375" bestFit="1" customWidth="1"/>
    <col min="8" max="8" width="4.28515625" bestFit="1" customWidth="1"/>
    <col min="9" max="9" width="3.85546875" customWidth="1"/>
    <col min="10" max="10" width="14.7109375" bestFit="1" customWidth="1"/>
    <col min="11" max="11" width="4.28515625" bestFit="1" customWidth="1"/>
    <col min="12" max="12" width="3.7109375" customWidth="1"/>
    <col min="13" max="13" width="19.42578125" bestFit="1" customWidth="1"/>
    <col min="14" max="14" width="4.28515625" bestFit="1" customWidth="1"/>
    <col min="15" max="15" width="3.28515625" customWidth="1"/>
    <col min="16" max="16" width="19.42578125" bestFit="1" customWidth="1"/>
    <col min="17" max="17" width="4.28515625" bestFit="1" customWidth="1"/>
    <col min="18" max="18" width="7.42578125" bestFit="1" customWidth="1"/>
    <col min="19" max="19" width="17.85546875" bestFit="1" customWidth="1"/>
    <col min="20" max="20" width="4.28515625" bestFit="1" customWidth="1"/>
    <col min="21" max="21" width="4.5703125" customWidth="1"/>
    <col min="22" max="22" width="13.140625" bestFit="1" customWidth="1"/>
    <col min="23" max="23" width="4.28515625" bestFit="1" customWidth="1"/>
    <col min="24" max="24" width="5.42578125" customWidth="1"/>
    <col min="25" max="25" width="12.85546875" customWidth="1"/>
  </cols>
  <sheetData>
    <row r="1" spans="1:26" ht="21" x14ac:dyDescent="0.25">
      <c r="A1" s="1" t="s">
        <v>6</v>
      </c>
      <c r="B1" s="2" t="s">
        <v>27</v>
      </c>
      <c r="C1" s="3"/>
      <c r="D1" s="1" t="s">
        <v>7</v>
      </c>
      <c r="E1" s="2" t="s">
        <v>27</v>
      </c>
      <c r="F1" s="3"/>
      <c r="G1" s="1" t="s">
        <v>8</v>
      </c>
      <c r="H1" s="2" t="s">
        <v>27</v>
      </c>
      <c r="I1" s="3"/>
      <c r="J1" s="1" t="s">
        <v>9</v>
      </c>
      <c r="K1" s="2" t="s">
        <v>27</v>
      </c>
      <c r="M1" s="1" t="s">
        <v>28</v>
      </c>
      <c r="N1" s="2" t="s">
        <v>27</v>
      </c>
      <c r="P1" s="1" t="s">
        <v>29</v>
      </c>
      <c r="Q1" s="2" t="s">
        <v>27</v>
      </c>
      <c r="R1" s="15" t="s">
        <v>38</v>
      </c>
      <c r="S1" s="1" t="s">
        <v>30</v>
      </c>
      <c r="T1" s="2" t="s">
        <v>27</v>
      </c>
      <c r="V1" s="1" t="s">
        <v>31</v>
      </c>
      <c r="W1" s="2" t="s">
        <v>27</v>
      </c>
    </row>
    <row r="2" spans="1:26" ht="21" x14ac:dyDescent="0.25">
      <c r="A2" s="4" t="s">
        <v>10</v>
      </c>
      <c r="B2" s="5">
        <v>3</v>
      </c>
      <c r="C2" s="3"/>
      <c r="D2" s="4" t="s">
        <v>11</v>
      </c>
      <c r="E2" s="5">
        <v>3</v>
      </c>
      <c r="F2" s="3"/>
      <c r="G2" s="4" t="s">
        <v>12</v>
      </c>
      <c r="H2" s="5">
        <v>3</v>
      </c>
      <c r="I2" s="3"/>
      <c r="J2" s="4" t="s">
        <v>13</v>
      </c>
      <c r="K2" s="5">
        <v>3</v>
      </c>
      <c r="M2" s="16" t="s">
        <v>49</v>
      </c>
      <c r="N2" s="5">
        <v>3</v>
      </c>
      <c r="P2" s="4" t="s">
        <v>17</v>
      </c>
      <c r="Q2" s="5">
        <v>2</v>
      </c>
      <c r="S2" s="8" t="s">
        <v>45</v>
      </c>
      <c r="T2" s="5">
        <v>3</v>
      </c>
      <c r="V2" s="14" t="s">
        <v>52</v>
      </c>
      <c r="W2" s="5">
        <v>10</v>
      </c>
      <c r="Y2" t="s">
        <v>24</v>
      </c>
      <c r="Z2">
        <f>B8+B9+W4+E9+H8+K8+H9+N8+N7+Q8+T5</f>
        <v>20</v>
      </c>
    </row>
    <row r="3" spans="1:26" ht="21" x14ac:dyDescent="0.25">
      <c r="A3" s="4" t="s">
        <v>14</v>
      </c>
      <c r="B3" s="5">
        <v>3</v>
      </c>
      <c r="C3" s="3"/>
      <c r="D3" s="4" t="s">
        <v>15</v>
      </c>
      <c r="E3" s="5">
        <v>3</v>
      </c>
      <c r="F3" s="3"/>
      <c r="G3" s="4" t="s">
        <v>20</v>
      </c>
      <c r="H3" s="5">
        <v>1</v>
      </c>
      <c r="I3" s="3"/>
      <c r="J3" s="4" t="s">
        <v>16</v>
      </c>
      <c r="K3" s="5">
        <v>3</v>
      </c>
      <c r="L3" s="5"/>
      <c r="M3" s="8" t="s">
        <v>36</v>
      </c>
      <c r="N3" s="5">
        <v>2</v>
      </c>
      <c r="P3" s="16" t="s">
        <v>51</v>
      </c>
      <c r="Q3" s="5">
        <v>3</v>
      </c>
      <c r="S3" s="16" t="s">
        <v>47</v>
      </c>
      <c r="T3" s="5">
        <v>7</v>
      </c>
      <c r="V3" s="16" t="s">
        <v>47</v>
      </c>
      <c r="W3" s="5">
        <v>4</v>
      </c>
      <c r="Y3" t="s">
        <v>58</v>
      </c>
      <c r="Z3">
        <f>B2+B3+B4+B5+E2+E3+E4+E5+H2+K3+H3+Q2</f>
        <v>27</v>
      </c>
    </row>
    <row r="4" spans="1:26" ht="21" x14ac:dyDescent="0.25">
      <c r="A4" s="4" t="s">
        <v>18</v>
      </c>
      <c r="B4" s="5">
        <v>3</v>
      </c>
      <c r="C4" s="3"/>
      <c r="D4" s="4" t="s">
        <v>19</v>
      </c>
      <c r="E4" s="5">
        <v>1</v>
      </c>
      <c r="F4" s="3"/>
      <c r="G4" s="8" t="s">
        <v>2</v>
      </c>
      <c r="H4" s="5">
        <v>3</v>
      </c>
      <c r="I4" s="3"/>
      <c r="J4" s="8" t="s">
        <v>35</v>
      </c>
      <c r="K4" s="5">
        <v>2</v>
      </c>
      <c r="M4" s="8" t="s">
        <v>42</v>
      </c>
      <c r="N4" s="5">
        <v>3</v>
      </c>
      <c r="P4" s="16" t="s">
        <v>47</v>
      </c>
      <c r="Q4" s="5">
        <v>3</v>
      </c>
      <c r="S4" s="14" t="s">
        <v>52</v>
      </c>
      <c r="T4" s="5">
        <v>5</v>
      </c>
      <c r="V4" s="9" t="s">
        <v>24</v>
      </c>
      <c r="W4" s="5">
        <v>2</v>
      </c>
      <c r="Y4" t="s">
        <v>59</v>
      </c>
      <c r="Z4">
        <f>B6+B7+E6+E7+E8+H5+H6+H7+K2+N6+K4+K5+K6+N3+K7+N4+H4+Q7+Q6+Q5+N5+T2+R10</f>
        <v>58</v>
      </c>
    </row>
    <row r="5" spans="1:26" ht="21" x14ac:dyDescent="0.25">
      <c r="A5" s="4" t="s">
        <v>4</v>
      </c>
      <c r="B5" s="5">
        <v>1</v>
      </c>
      <c r="C5" s="3"/>
      <c r="D5" s="4" t="s">
        <v>21</v>
      </c>
      <c r="E5" s="5">
        <v>1</v>
      </c>
      <c r="F5" s="3"/>
      <c r="G5" s="17" t="s">
        <v>48</v>
      </c>
      <c r="H5" s="5">
        <v>3</v>
      </c>
      <c r="I5" s="3"/>
      <c r="J5" s="8" t="s">
        <v>37</v>
      </c>
      <c r="K5" s="5">
        <v>3</v>
      </c>
      <c r="M5" s="8" t="s">
        <v>39</v>
      </c>
      <c r="N5" s="5">
        <v>3</v>
      </c>
      <c r="P5" s="8" t="s">
        <v>46</v>
      </c>
      <c r="Q5" s="5">
        <v>3</v>
      </c>
      <c r="S5" s="9" t="s">
        <v>24</v>
      </c>
      <c r="T5" s="11">
        <v>2</v>
      </c>
      <c r="V5" s="7"/>
      <c r="W5" s="5"/>
      <c r="Y5" t="s">
        <v>56</v>
      </c>
      <c r="Z5">
        <f>W3+T3+Q4+N2+Q3</f>
        <v>20</v>
      </c>
    </row>
    <row r="6" spans="1:26" ht="21" x14ac:dyDescent="0.25">
      <c r="A6" s="8" t="s">
        <v>40</v>
      </c>
      <c r="B6" s="5">
        <v>3</v>
      </c>
      <c r="C6" s="3"/>
      <c r="D6" s="17" t="s">
        <v>34</v>
      </c>
      <c r="E6" s="5">
        <v>3</v>
      </c>
      <c r="F6" s="3"/>
      <c r="G6" s="8" t="s">
        <v>32</v>
      </c>
      <c r="H6" s="5">
        <v>1</v>
      </c>
      <c r="I6" s="3"/>
      <c r="J6" s="8" t="s">
        <v>3</v>
      </c>
      <c r="K6" s="5">
        <v>3</v>
      </c>
      <c r="M6" s="17" t="s">
        <v>1</v>
      </c>
      <c r="N6" s="5">
        <v>3</v>
      </c>
      <c r="P6" s="8" t="s">
        <v>50</v>
      </c>
      <c r="Q6" s="5">
        <v>1</v>
      </c>
      <c r="S6" s="7"/>
      <c r="T6" s="11"/>
      <c r="V6" s="7"/>
      <c r="W6" s="5"/>
      <c r="Y6" t="s">
        <v>57</v>
      </c>
      <c r="Z6">
        <f>W2+T4</f>
        <v>15</v>
      </c>
    </row>
    <row r="7" spans="1:26" ht="21" x14ac:dyDescent="0.25">
      <c r="A7" s="8" t="s">
        <v>41</v>
      </c>
      <c r="B7" s="5">
        <v>1</v>
      </c>
      <c r="C7" s="3"/>
      <c r="D7" s="8" t="s">
        <v>22</v>
      </c>
      <c r="E7" s="5">
        <v>3</v>
      </c>
      <c r="F7" s="3"/>
      <c r="G7" s="8" t="s">
        <v>33</v>
      </c>
      <c r="H7" s="5">
        <v>3</v>
      </c>
      <c r="I7" s="3"/>
      <c r="J7" s="8" t="s">
        <v>44</v>
      </c>
      <c r="K7" s="5">
        <v>2</v>
      </c>
      <c r="M7" s="9" t="s">
        <v>24</v>
      </c>
      <c r="N7" s="11">
        <v>2</v>
      </c>
      <c r="P7" s="8" t="s">
        <v>43</v>
      </c>
      <c r="Q7" s="5">
        <v>3</v>
      </c>
      <c r="S7" s="7"/>
      <c r="T7" s="11"/>
      <c r="V7" s="7"/>
      <c r="W7" s="5"/>
      <c r="Z7">
        <f>SUM(Z2:Z6)</f>
        <v>140</v>
      </c>
    </row>
    <row r="8" spans="1:26" ht="21" x14ac:dyDescent="0.25">
      <c r="A8" s="9" t="s">
        <v>24</v>
      </c>
      <c r="B8" s="5">
        <v>2</v>
      </c>
      <c r="C8" s="3"/>
      <c r="D8" s="17" t="s">
        <v>0</v>
      </c>
      <c r="E8" s="5">
        <v>2</v>
      </c>
      <c r="F8" s="3"/>
      <c r="G8" s="9" t="s">
        <v>25</v>
      </c>
      <c r="H8" s="6">
        <v>1</v>
      </c>
      <c r="I8" s="3"/>
      <c r="J8" s="9" t="s">
        <v>24</v>
      </c>
      <c r="K8" s="5">
        <v>2</v>
      </c>
      <c r="M8" s="9" t="s">
        <v>55</v>
      </c>
      <c r="N8" s="6">
        <v>1</v>
      </c>
      <c r="P8" s="9" t="s">
        <v>24</v>
      </c>
      <c r="Q8" s="11">
        <v>2</v>
      </c>
      <c r="S8" s="7"/>
      <c r="T8" s="11"/>
      <c r="V8" s="7"/>
      <c r="W8" s="11"/>
    </row>
    <row r="9" spans="1:26" ht="21" x14ac:dyDescent="0.45">
      <c r="A9" s="9" t="s">
        <v>53</v>
      </c>
      <c r="B9" s="6">
        <v>1</v>
      </c>
      <c r="C9" s="3"/>
      <c r="D9" s="9" t="s">
        <v>54</v>
      </c>
      <c r="E9" s="6">
        <v>2</v>
      </c>
      <c r="F9" s="3"/>
      <c r="G9" s="9" t="s">
        <v>23</v>
      </c>
      <c r="H9" s="11">
        <v>3</v>
      </c>
      <c r="I9" s="3"/>
      <c r="R9" s="12" t="s">
        <v>5</v>
      </c>
      <c r="S9" s="10"/>
      <c r="T9" s="10"/>
      <c r="V9" s="10"/>
      <c r="W9" s="10"/>
    </row>
    <row r="10" spans="1:26" ht="21" x14ac:dyDescent="0.25">
      <c r="A10" s="7" t="s">
        <v>26</v>
      </c>
      <c r="B10" s="5">
        <f>SUM(B2:B9)</f>
        <v>17</v>
      </c>
      <c r="C10" s="3"/>
      <c r="D10" s="7" t="s">
        <v>26</v>
      </c>
      <c r="E10" s="5">
        <f>SUM(E2:E9)</f>
        <v>18</v>
      </c>
      <c r="F10" s="3"/>
      <c r="G10" s="7" t="s">
        <v>26</v>
      </c>
      <c r="H10" s="5">
        <f>SUM(H2:H9)</f>
        <v>18</v>
      </c>
      <c r="I10" s="3"/>
      <c r="J10" s="7" t="s">
        <v>26</v>
      </c>
      <c r="K10" s="5">
        <f>SUM(K2:K9)</f>
        <v>18</v>
      </c>
      <c r="M10" s="7" t="s">
        <v>26</v>
      </c>
      <c r="N10" s="5">
        <f>SUM(N2:N8)</f>
        <v>17</v>
      </c>
      <c r="P10" s="7" t="s">
        <v>26</v>
      </c>
      <c r="Q10" s="5">
        <f>SUM(Q2:Q8)</f>
        <v>17</v>
      </c>
      <c r="R10" s="5">
        <v>2</v>
      </c>
      <c r="S10" s="7" t="s">
        <v>26</v>
      </c>
      <c r="T10" s="5">
        <f>SUM(T2:T8)</f>
        <v>17</v>
      </c>
      <c r="V10" s="7" t="s">
        <v>26</v>
      </c>
      <c r="W10" s="5">
        <f>SUM(W2:W8)</f>
        <v>16</v>
      </c>
      <c r="X10">
        <f>W10+T10+Q10+N10+K10+H10+E10+B10+R10</f>
        <v>140</v>
      </c>
    </row>
    <row r="11" spans="1:2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P11" s="3"/>
      <c r="Q11" s="3"/>
    </row>
    <row r="12" spans="1:26" ht="21" x14ac:dyDescent="0.25">
      <c r="A12" s="1" t="s">
        <v>6</v>
      </c>
      <c r="B12" s="2" t="s">
        <v>27</v>
      </c>
      <c r="C12" s="3"/>
      <c r="D12" s="1" t="s">
        <v>7</v>
      </c>
      <c r="E12" s="2" t="s">
        <v>27</v>
      </c>
      <c r="F12" s="3"/>
      <c r="G12" s="1" t="s">
        <v>8</v>
      </c>
      <c r="H12" s="2" t="s">
        <v>27</v>
      </c>
      <c r="I12" s="3"/>
      <c r="J12" s="1" t="s">
        <v>9</v>
      </c>
      <c r="K12" s="2" t="s">
        <v>27</v>
      </c>
      <c r="M12" s="1" t="s">
        <v>28</v>
      </c>
      <c r="N12" s="2" t="s">
        <v>27</v>
      </c>
      <c r="P12" s="1" t="s">
        <v>29</v>
      </c>
      <c r="Q12" s="2" t="s">
        <v>27</v>
      </c>
      <c r="R12" s="15" t="s">
        <v>38</v>
      </c>
      <c r="S12" s="1" t="s">
        <v>30</v>
      </c>
      <c r="T12" s="2" t="s">
        <v>27</v>
      </c>
      <c r="V12" s="1" t="s">
        <v>31</v>
      </c>
      <c r="W12" s="2" t="s">
        <v>27</v>
      </c>
    </row>
    <row r="13" spans="1:26" ht="21" x14ac:dyDescent="0.25">
      <c r="A13" s="4" t="s">
        <v>10</v>
      </c>
      <c r="B13" s="5">
        <v>3</v>
      </c>
      <c r="C13" s="3"/>
      <c r="D13" s="4" t="s">
        <v>11</v>
      </c>
      <c r="E13" s="5">
        <v>3</v>
      </c>
      <c r="F13" s="3"/>
      <c r="G13" s="4" t="s">
        <v>12</v>
      </c>
      <c r="H13" s="5">
        <v>3</v>
      </c>
      <c r="I13" s="3"/>
      <c r="J13" s="4" t="s">
        <v>13</v>
      </c>
      <c r="K13" s="5">
        <v>3</v>
      </c>
      <c r="M13" s="4" t="s">
        <v>17</v>
      </c>
      <c r="N13" s="5">
        <v>2</v>
      </c>
      <c r="P13" s="16" t="s">
        <v>49</v>
      </c>
      <c r="Q13" s="5">
        <v>3</v>
      </c>
      <c r="S13" s="8" t="s">
        <v>45</v>
      </c>
      <c r="T13" s="5">
        <v>3</v>
      </c>
      <c r="V13" s="14" t="s">
        <v>52</v>
      </c>
      <c r="W13" s="5">
        <v>13</v>
      </c>
      <c r="Y13" t="s">
        <v>24</v>
      </c>
      <c r="Z13">
        <f>B19+B20+B21+E19+E20+H19+K19+N19+Q18+N20+T16</f>
        <v>20</v>
      </c>
    </row>
    <row r="14" spans="1:26" ht="21" x14ac:dyDescent="0.25">
      <c r="A14" s="4" t="s">
        <v>14</v>
      </c>
      <c r="B14" s="5">
        <v>3</v>
      </c>
      <c r="C14" s="3"/>
      <c r="D14" s="4" t="s">
        <v>15</v>
      </c>
      <c r="E14" s="5">
        <v>3</v>
      </c>
      <c r="F14" s="3"/>
      <c r="G14" s="4" t="s">
        <v>20</v>
      </c>
      <c r="H14" s="5">
        <v>1</v>
      </c>
      <c r="I14" s="3"/>
      <c r="J14" s="8" t="s">
        <v>42</v>
      </c>
      <c r="K14" s="5">
        <v>3</v>
      </c>
      <c r="M14" s="16" t="s">
        <v>51</v>
      </c>
      <c r="N14" s="5">
        <v>3</v>
      </c>
      <c r="P14" s="16" t="s">
        <v>47</v>
      </c>
      <c r="Q14" s="5">
        <v>5</v>
      </c>
      <c r="S14" s="8" t="s">
        <v>46</v>
      </c>
      <c r="T14" s="5">
        <v>3</v>
      </c>
      <c r="V14" s="16" t="s">
        <v>47</v>
      </c>
      <c r="W14" s="5">
        <v>3</v>
      </c>
      <c r="Y14" t="s">
        <v>58</v>
      </c>
      <c r="Z14">
        <f>B13+B14+B15+B16+E13+E14+E15+E16+H13+H14+H15+N13</f>
        <v>27</v>
      </c>
    </row>
    <row r="15" spans="1:26" ht="21" x14ac:dyDescent="0.25">
      <c r="A15" s="4" t="s">
        <v>18</v>
      </c>
      <c r="B15" s="5">
        <v>3</v>
      </c>
      <c r="C15" s="3"/>
      <c r="D15" s="4" t="s">
        <v>19</v>
      </c>
      <c r="E15" s="5">
        <v>1</v>
      </c>
      <c r="F15" s="3"/>
      <c r="G15" s="4" t="s">
        <v>16</v>
      </c>
      <c r="H15" s="5">
        <v>3</v>
      </c>
      <c r="I15" s="3"/>
      <c r="J15" s="8" t="s">
        <v>2</v>
      </c>
      <c r="K15" s="5">
        <v>3</v>
      </c>
      <c r="M15" s="8" t="s">
        <v>44</v>
      </c>
      <c r="N15" s="5">
        <v>2</v>
      </c>
      <c r="P15" s="8" t="s">
        <v>39</v>
      </c>
      <c r="Q15" s="5">
        <v>3</v>
      </c>
      <c r="S15" s="16" t="s">
        <v>47</v>
      </c>
      <c r="T15" s="5">
        <v>6</v>
      </c>
      <c r="V15" s="7"/>
      <c r="W15" s="11"/>
      <c r="Y15" t="s">
        <v>59</v>
      </c>
      <c r="Z15">
        <f>B17+B18+E17+E18+H16+H17+H18+K13+K14+K15+K16+K17+K18+Q16+N16+N17+Q15+N15+Q17+T13+T14+R22+N18</f>
        <v>58</v>
      </c>
    </row>
    <row r="16" spans="1:26" ht="21" x14ac:dyDescent="0.25">
      <c r="A16" s="4" t="s">
        <v>4</v>
      </c>
      <c r="B16" s="5">
        <v>1</v>
      </c>
      <c r="C16" s="3"/>
      <c r="D16" s="4" t="s">
        <v>21</v>
      </c>
      <c r="E16" s="5">
        <v>1</v>
      </c>
      <c r="F16" s="3"/>
      <c r="G16" s="8" t="s">
        <v>3</v>
      </c>
      <c r="H16" s="5">
        <v>3</v>
      </c>
      <c r="I16" s="3"/>
      <c r="J16" s="8" t="s">
        <v>33</v>
      </c>
      <c r="K16" s="5">
        <v>3</v>
      </c>
      <c r="M16" s="8" t="s">
        <v>37</v>
      </c>
      <c r="N16" s="5">
        <v>3</v>
      </c>
      <c r="P16" s="17" t="s">
        <v>1</v>
      </c>
      <c r="Q16" s="5">
        <v>3</v>
      </c>
      <c r="S16" s="9" t="s">
        <v>24</v>
      </c>
      <c r="T16" s="11">
        <v>2</v>
      </c>
      <c r="V16" s="7"/>
      <c r="W16" s="5"/>
      <c r="Y16" t="s">
        <v>56</v>
      </c>
      <c r="Z16">
        <f>W14+T15+N18+Q14+N14</f>
        <v>20</v>
      </c>
    </row>
    <row r="17" spans="1:26" ht="21" x14ac:dyDescent="0.25">
      <c r="A17" s="17" t="s">
        <v>0</v>
      </c>
      <c r="B17" s="5">
        <v>2</v>
      </c>
      <c r="C17" s="3"/>
      <c r="D17" s="17" t="s">
        <v>34</v>
      </c>
      <c r="E17" s="5">
        <v>3</v>
      </c>
      <c r="F17" s="3"/>
      <c r="G17" s="17" t="s">
        <v>48</v>
      </c>
      <c r="H17" s="5">
        <v>3</v>
      </c>
      <c r="I17" s="3"/>
      <c r="J17" s="8" t="s">
        <v>36</v>
      </c>
      <c r="K17" s="5">
        <v>2</v>
      </c>
      <c r="M17" s="8" t="s">
        <v>35</v>
      </c>
      <c r="N17" s="5">
        <v>2</v>
      </c>
      <c r="P17" s="8" t="s">
        <v>50</v>
      </c>
      <c r="Q17" s="5">
        <v>1</v>
      </c>
      <c r="S17" s="14" t="s">
        <v>52</v>
      </c>
      <c r="T17" s="5">
        <v>2</v>
      </c>
      <c r="V17" s="7"/>
      <c r="W17" s="5"/>
      <c r="Y17" t="s">
        <v>57</v>
      </c>
      <c r="Z17">
        <f>W13+T17</f>
        <v>15</v>
      </c>
    </row>
    <row r="18" spans="1:26" ht="21" x14ac:dyDescent="0.25">
      <c r="A18" s="8" t="s">
        <v>41</v>
      </c>
      <c r="B18" s="5">
        <v>1</v>
      </c>
      <c r="C18" s="3"/>
      <c r="D18" s="8" t="s">
        <v>40</v>
      </c>
      <c r="E18" s="5">
        <v>3</v>
      </c>
      <c r="F18" s="3"/>
      <c r="G18" s="8" t="s">
        <v>22</v>
      </c>
      <c r="H18" s="5">
        <v>3</v>
      </c>
      <c r="I18" s="3"/>
      <c r="J18" s="8" t="s">
        <v>32</v>
      </c>
      <c r="K18" s="5">
        <v>1</v>
      </c>
      <c r="M18" s="8" t="s">
        <v>43</v>
      </c>
      <c r="N18" s="5">
        <v>3</v>
      </c>
      <c r="P18" s="9" t="s">
        <v>24</v>
      </c>
      <c r="Q18" s="11">
        <v>2</v>
      </c>
      <c r="S18" s="7"/>
      <c r="T18" s="5"/>
      <c r="V18" s="7"/>
      <c r="W18" s="5"/>
      <c r="Z18">
        <f>SUM(Z13:Z17)</f>
        <v>140</v>
      </c>
    </row>
    <row r="19" spans="1:26" ht="21" x14ac:dyDescent="0.25">
      <c r="A19" s="9" t="s">
        <v>24</v>
      </c>
      <c r="B19" s="5">
        <v>2</v>
      </c>
      <c r="C19" s="3"/>
      <c r="D19" s="9" t="s">
        <v>24</v>
      </c>
      <c r="E19" s="5">
        <v>2</v>
      </c>
      <c r="F19" s="3"/>
      <c r="G19" s="9" t="s">
        <v>24</v>
      </c>
      <c r="H19" s="5">
        <v>2</v>
      </c>
      <c r="I19" s="3"/>
      <c r="J19" s="9" t="s">
        <v>23</v>
      </c>
      <c r="K19" s="5">
        <v>3</v>
      </c>
      <c r="M19" s="9" t="s">
        <v>24</v>
      </c>
      <c r="N19" s="5">
        <v>2</v>
      </c>
      <c r="S19" s="7"/>
      <c r="T19" s="11"/>
      <c r="V19" s="7"/>
      <c r="W19" s="11"/>
    </row>
    <row r="20" spans="1:26" ht="21" x14ac:dyDescent="0.25">
      <c r="A20" s="9" t="s">
        <v>53</v>
      </c>
      <c r="B20" s="6">
        <v>1</v>
      </c>
      <c r="C20" s="3"/>
      <c r="D20" s="9" t="s">
        <v>54</v>
      </c>
      <c r="E20" s="6">
        <v>2</v>
      </c>
      <c r="F20" s="3"/>
      <c r="I20" s="3"/>
      <c r="J20" s="7"/>
      <c r="K20" s="5"/>
      <c r="M20" s="9" t="s">
        <v>55</v>
      </c>
      <c r="N20" s="6">
        <v>1</v>
      </c>
      <c r="P20" s="7"/>
      <c r="Q20" s="6"/>
      <c r="S20" s="10"/>
      <c r="T20" s="10"/>
      <c r="V20" s="10"/>
      <c r="W20" s="10"/>
    </row>
    <row r="21" spans="1:26" ht="21" x14ac:dyDescent="0.45">
      <c r="A21" s="9" t="s">
        <v>25</v>
      </c>
      <c r="B21" s="6">
        <v>1</v>
      </c>
      <c r="C21" s="3"/>
      <c r="D21" s="7"/>
      <c r="E21" s="5"/>
      <c r="F21" s="3"/>
      <c r="G21" s="7"/>
      <c r="H21" s="5"/>
      <c r="I21" s="3"/>
      <c r="J21" s="7"/>
      <c r="K21" s="5"/>
      <c r="P21" s="7"/>
      <c r="Q21" s="5"/>
      <c r="R21" s="12" t="s">
        <v>5</v>
      </c>
      <c r="S21" s="10"/>
      <c r="T21" s="10"/>
      <c r="V21" s="10"/>
      <c r="W21" s="10"/>
    </row>
    <row r="22" spans="1:26" ht="21" x14ac:dyDescent="0.25">
      <c r="A22" s="7" t="s">
        <v>26</v>
      </c>
      <c r="B22" s="5">
        <f>SUM(B13:B21)</f>
        <v>17</v>
      </c>
      <c r="C22" s="3"/>
      <c r="D22" s="7" t="s">
        <v>26</v>
      </c>
      <c r="E22" s="5">
        <f>SUM(E13:E20)</f>
        <v>18</v>
      </c>
      <c r="F22" s="3"/>
      <c r="G22" s="7" t="s">
        <v>26</v>
      </c>
      <c r="H22" s="5">
        <f>SUM(H13:H19)</f>
        <v>18</v>
      </c>
      <c r="I22" s="3"/>
      <c r="J22" s="7" t="s">
        <v>26</v>
      </c>
      <c r="K22" s="5">
        <f>SUM(K13:K20)</f>
        <v>18</v>
      </c>
      <c r="M22" s="7" t="s">
        <v>26</v>
      </c>
      <c r="N22" s="5">
        <f>SUM(N13:N20)</f>
        <v>18</v>
      </c>
      <c r="P22" s="7" t="s">
        <v>26</v>
      </c>
      <c r="Q22" s="5">
        <f>SUM(Q13:Q20)</f>
        <v>17</v>
      </c>
      <c r="R22" s="5">
        <v>2</v>
      </c>
      <c r="S22" s="7" t="s">
        <v>26</v>
      </c>
      <c r="T22" s="5">
        <f>SUM(T13:T19)</f>
        <v>16</v>
      </c>
      <c r="V22" s="7" t="s">
        <v>26</v>
      </c>
      <c r="W22" s="5">
        <f>SUM(W13:W19)</f>
        <v>16</v>
      </c>
      <c r="X22" s="13">
        <f>W22+T22+Q22+N22+K22+H22+E22+B22+R22</f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نرم بندی ورودی 99</vt:lpstr>
      <vt:lpstr>ترم بندی 96 به بعد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 Firoozi</dc:creator>
  <cp:lastModifiedBy>SF</cp:lastModifiedBy>
  <cp:lastPrinted>2018-06-09T04:59:58Z</cp:lastPrinted>
  <dcterms:created xsi:type="dcterms:W3CDTF">2017-05-03T09:16:16Z</dcterms:created>
  <dcterms:modified xsi:type="dcterms:W3CDTF">2021-09-19T08:46:41Z</dcterms:modified>
</cp:coreProperties>
</file>